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Tabelle1!$A$1:$E$38</definedName>
    <definedName function="false" hidden="false" name="Rate" vbProcedure="false">Tabelle1!$C$19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<sst xmlns="http://schemas.openxmlformats.org/spreadsheetml/2006/main" count="25" uniqueCount="24">
  <si>
    <t xml:space="preserve">www.centroconsumatori.it</t>
  </si>
  <si>
    <t xml:space="preserve">Sospensione rate di un credito al consumo: panoramica delle opzioni</t>
  </si>
  <si>
    <r>
      <rPr>
        <sz val="10"/>
        <rFont val="Calibri"/>
        <family val="2"/>
        <charset val="1"/>
      </rPr>
      <t xml:space="preserve">Importante: i calcoli vengono effettuati con formule apposite, pertanto con ogni probabilità, le condizioni effettive differiranno da questi risultati. I costi per rata o quelli per le variazioni dei tassi d'interesse, ad esempio, non possono essere presi in considerazione per i prestiti variabili. </t>
    </r>
    <r>
      <rPr>
        <b val="true"/>
        <sz val="10"/>
        <rFont val="Calibri"/>
        <family val="2"/>
        <charset val="1"/>
      </rPr>
      <t xml:space="preserve">I risultati sono quindi solo indicativi!</t>
    </r>
  </si>
  <si>
    <t xml:space="preserve">Devono essere compilate solo le celle evidenziate in giallo.</t>
  </si>
  <si>
    <t xml:space="preserve">Importo del finanziamento</t>
  </si>
  <si>
    <t xml:space="preserve">Durata complessiva (mesi)</t>
  </si>
  <si>
    <t xml:space="preserve">Mesi già rimborsati</t>
  </si>
  <si>
    <t xml:space="preserve">Mesi ancora da rimborsare</t>
  </si>
  <si>
    <t xml:space="preserve">Tasso d'interesse</t>
  </si>
  <si>
    <t xml:space="preserve">Rata</t>
  </si>
  <si>
    <t xml:space="preserve">Totale costi caso “standard”</t>
  </si>
  <si>
    <t xml:space="preserve">Opzione: sospensione per 6 mesi, nel periodo di sospensione vengono pagati solo gli interessi, durata prorogata di 6 mesi</t>
  </si>
  <si>
    <t xml:space="preserve">Differenza*</t>
  </si>
  <si>
    <t xml:space="preserve">Costi complessivi</t>
  </si>
  <si>
    <t xml:space="preserve">Per 6 mesi vengono pagati solo gli interessi di</t>
  </si>
  <si>
    <t xml:space="preserve">Rata invariata (da fine sospensione a nuovo fine finanziamento)</t>
  </si>
  <si>
    <t xml:space="preserve">Opzione: sospensione per 6 mesi durante i quali non vengono pagati gli interessi, durata prorogata di 6 mesi</t>
  </si>
  <si>
    <t xml:space="preserve">Nuova Rata (da fine sospensione a nuovo fine finanziamento)</t>
  </si>
  <si>
    <t xml:space="preserve">*Differenza in relazione ai costi del “caso standard”, che si viene a creare poiché nel periodo di sospensione non viene rimborsato il capitale, o poiché aumenta la durata del finanziamento.</t>
  </si>
  <si>
    <t xml:space="preserve">i</t>
  </si>
  <si>
    <t xml:space="preserve">q</t>
  </si>
  <si>
    <t xml:space="preserve">Interessi 1. Rata</t>
  </si>
  <si>
    <t xml:space="preserve">Capitale residuo</t>
  </si>
  <si>
    <t xml:space="preserve">Interessi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</si>
</sst>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DD/MM/YYYY"/>
    <numFmt numFmtId="167" formatCode="DD/MM/YY"/>
    <numFmt numFmtId="168" formatCode="0.00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"/>
      <name val="Calibri"/>
      <family val="2"/>
      <charset val="1"/>
    </font>
    <font>
      <i val="true"/>
      <sz val="10"/>
      <name val="Calibri"/>
      <family val="2"/>
      <charset val="1"/>
    </font>
    <font>
      <sz val="10"/>
      <color rgb="FFCCCCCC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BCC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BCC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3" fillId="2" borderId="0" applyFont="true" applyBorder="false" applyAlignment="true" applyProtection="false">
      <alignment horizontal="general" vertical="bottom" textRotation="0" wrapText="false" indent="0" shrinkToFit="false"/>
    </xf>
    <xf numFmtId="164" fontId="14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6" borderId="0" applyFont="true" applyBorder="false" applyAlignment="true" applyProtection="false">
      <alignment horizontal="general" vertical="bottom" textRotation="0" wrapText="false" indent="0" shrinkToFit="false"/>
    </xf>
    <xf numFmtId="164" fontId="17" fillId="7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rgebnis" xfId="20" builtinId="53" customBuiltin="true"/>
    <cellStyle name="Ergebnis2" xfId="21" builtinId="53" customBuiltin="true"/>
    <cellStyle name="Überschrift" xfId="22" builtinId="53" customBuiltin="true"/>
    <cellStyle name="Überschrift1" xfId="23" builtinId="53" customBuiltin="true"/>
    <cellStyle name="Heading" xfId="24" builtinId="53" customBuiltin="true"/>
    <cellStyle name="Heading 1" xfId="25" builtinId="53" customBuiltin="true"/>
    <cellStyle name="Heading 2" xfId="26" builtinId="53" customBuiltin="true"/>
    <cellStyle name="Text" xfId="27" builtinId="53" customBuiltin="true"/>
    <cellStyle name="Note" xfId="28" builtinId="53" customBuiltin="true"/>
    <cellStyle name="Footnote" xfId="29" builtinId="53" customBuiltin="true"/>
    <cellStyle name="Hyperlink" xfId="30" builtinId="53" customBuiltin="true"/>
    <cellStyle name="Status" xfId="31" builtinId="53" customBuiltin="true"/>
    <cellStyle name="Good" xfId="32" builtinId="53" customBuiltin="true"/>
    <cellStyle name="Neutral" xfId="33" builtinId="53" customBuiltin="true"/>
    <cellStyle name="Bad" xfId="34" builtinId="53" customBuiltin="true"/>
    <cellStyle name="Warning" xfId="35" builtinId="53" customBuiltin="true"/>
    <cellStyle name="Error" xfId="36" builtinId="53" customBuiltin="true"/>
    <cellStyle name="Accent" xfId="37" builtinId="53" customBuiltin="true"/>
    <cellStyle name="Accent 1" xfId="38" builtinId="53" customBuiltin="true"/>
    <cellStyle name="Accent 2" xfId="39" builtinId="53" customBuiltin="true"/>
    <cellStyle name="Accent 3" xfId="40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38" activeCellId="0" sqref="A38"/>
    </sheetView>
  </sheetViews>
  <sheetFormatPr defaultRowHeight="12.8" zeroHeight="false" outlineLevelRow="0" outlineLevelCol="0"/>
  <cols>
    <col collapsed="false" customWidth="true" hidden="false" outlineLevel="0" max="1" min="1" style="1" width="9.97"/>
    <col collapsed="false" customWidth="true" hidden="false" outlineLevel="0" max="2" min="2" style="1" width="49.89"/>
    <col collapsed="false" customWidth="true" hidden="false" outlineLevel="0" max="3" min="3" style="1" width="15.41"/>
    <col collapsed="false" customWidth="true" hidden="false" outlineLevel="0" max="4" min="4" style="1" width="4.92"/>
    <col collapsed="false" customWidth="true" hidden="false" outlineLevel="0" max="5" min="5" style="1" width="11.62"/>
    <col collapsed="false" customWidth="false" hidden="false" outlineLevel="0" max="1025" min="6" style="1" width="11.52"/>
  </cols>
  <sheetData>
    <row r="1" customFormat="false" ht="12.8" hidden="false" customHeight="false" outlineLevel="0" collapsed="false">
      <c r="A1" s="1" t="s">
        <v>0</v>
      </c>
      <c r="E1" s="2" t="n">
        <v>43945</v>
      </c>
    </row>
    <row r="2" customFormat="false" ht="7.1" hidden="false" customHeight="true" outlineLevel="0" collapsed="false">
      <c r="E2" s="3"/>
    </row>
    <row r="3" customFormat="false" ht="17.35" hidden="false" customHeight="false" outlineLevel="0" collapsed="false">
      <c r="A3" s="4" t="s">
        <v>1</v>
      </c>
      <c r="B3" s="4"/>
      <c r="C3" s="4"/>
      <c r="D3" s="4"/>
      <c r="E3" s="4"/>
    </row>
    <row r="4" customFormat="false" ht="7.1" hidden="false" customHeight="true" outlineLevel="0" collapsed="false"/>
    <row r="5" customFormat="false" ht="40.05" hidden="false" customHeight="true" outlineLevel="0" collapsed="false">
      <c r="A5" s="5" t="s">
        <v>2</v>
      </c>
      <c r="B5" s="5"/>
      <c r="C5" s="5"/>
      <c r="D5" s="5"/>
      <c r="E5" s="5"/>
    </row>
    <row r="6" customFormat="false" ht="7.1" hidden="false" customHeight="true" outlineLevel="0" collapsed="false"/>
    <row r="7" customFormat="false" ht="12.8" hidden="false" customHeight="false" outlineLevel="0" collapsed="false">
      <c r="A7" s="1" t="s">
        <v>3</v>
      </c>
    </row>
    <row r="9" customFormat="false" ht="12.8" hidden="false" customHeight="false" outlineLevel="0" collapsed="false">
      <c r="B9" s="6" t="s">
        <v>4</v>
      </c>
      <c r="C9" s="7" t="n">
        <v>30000</v>
      </c>
    </row>
    <row r="10" customFormat="false" ht="7.1" hidden="false" customHeight="true" outlineLevel="0" collapsed="false"/>
    <row r="11" customFormat="false" ht="12.8" hidden="false" customHeight="false" outlineLevel="0" collapsed="false">
      <c r="B11" s="1" t="s">
        <v>5</v>
      </c>
      <c r="C11" s="8" t="n">
        <v>60</v>
      </c>
    </row>
    <row r="12" customFormat="false" ht="7.1" hidden="false" customHeight="true" outlineLevel="0" collapsed="false"/>
    <row r="13" customFormat="false" ht="12.8" hidden="false" customHeight="false" outlineLevel="0" collapsed="false">
      <c r="B13" s="1" t="s">
        <v>6</v>
      </c>
      <c r="C13" s="8" t="n">
        <v>30</v>
      </c>
    </row>
    <row r="14" customFormat="false" ht="7.1" hidden="false" customHeight="true" outlineLevel="0" collapsed="false"/>
    <row r="15" customFormat="false" ht="12.8" hidden="false" customHeight="false" outlineLevel="0" collapsed="false">
      <c r="B15" s="1" t="s">
        <v>7</v>
      </c>
      <c r="C15" s="1" t="n">
        <f aca="false">C11-C13</f>
        <v>30</v>
      </c>
    </row>
    <row r="16" customFormat="false" ht="7.1" hidden="false" customHeight="true" outlineLevel="0" collapsed="false"/>
    <row r="17" customFormat="false" ht="12.8" hidden="false" customHeight="false" outlineLevel="0" collapsed="false">
      <c r="B17" s="1" t="s">
        <v>8</v>
      </c>
      <c r="C17" s="9" t="n">
        <v>0.11</v>
      </c>
    </row>
    <row r="18" customFormat="false" ht="7.1" hidden="false" customHeight="true" outlineLevel="0" collapsed="false"/>
    <row r="19" customFormat="false" ht="12.8" hidden="false" customHeight="false" outlineLevel="0" collapsed="false">
      <c r="B19" s="1" t="s">
        <v>9</v>
      </c>
      <c r="C19" s="10" t="n">
        <f aca="false">C9*(((C41^C11)*C40/((C41^C11)-1)))</f>
        <v>652.272692179294</v>
      </c>
    </row>
    <row r="20" customFormat="false" ht="7.1" hidden="false" customHeight="true" outlineLevel="0" collapsed="false"/>
    <row r="21" customFormat="false" ht="7.1" hidden="false" customHeight="true" outlineLevel="0" collapsed="false"/>
    <row r="22" customFormat="false" ht="12.8" hidden="false" customHeight="false" outlineLevel="0" collapsed="false">
      <c r="B22" s="6" t="s">
        <v>10</v>
      </c>
      <c r="C22" s="10" t="n">
        <f aca="false">C19*C11</f>
        <v>39136.3615307576</v>
      </c>
    </row>
    <row r="25" customFormat="false" ht="21.8" hidden="false" customHeight="true" outlineLevel="0" collapsed="false">
      <c r="A25" s="11" t="s">
        <v>11</v>
      </c>
      <c r="B25" s="11"/>
      <c r="C25" s="11"/>
      <c r="D25" s="11"/>
      <c r="E25" s="11" t="s">
        <v>12</v>
      </c>
    </row>
    <row r="26" customFormat="false" ht="7.1" hidden="false" customHeight="true" outlineLevel="0" collapsed="false">
      <c r="E26" s="6"/>
    </row>
    <row r="27" customFormat="false" ht="12.8" hidden="false" customHeight="false" outlineLevel="0" collapsed="false">
      <c r="B27" s="1" t="s">
        <v>13</v>
      </c>
      <c r="C27" s="10" t="n">
        <f aca="false">C29*C11+C28*6</f>
        <v>40073.5823421704</v>
      </c>
      <c r="E27" s="10" t="n">
        <f aca="false">C27-$C$22</f>
        <v>937.220811412844</v>
      </c>
    </row>
    <row r="28" customFormat="false" ht="12.8" hidden="false" customHeight="false" outlineLevel="0" collapsed="false">
      <c r="B28" s="1" t="s">
        <v>14</v>
      </c>
      <c r="C28" s="10" t="n">
        <f aca="false">C46</f>
        <v>156.2034685688</v>
      </c>
      <c r="E28" s="10"/>
    </row>
    <row r="29" customFormat="false" ht="12.8" hidden="false" customHeight="false" outlineLevel="0" collapsed="false">
      <c r="B29" s="1" t="s">
        <v>15</v>
      </c>
      <c r="C29" s="10" t="n">
        <f aca="false">C9*(((C41^C11)*C40/((C41^C11)-1)))</f>
        <v>652.272692179294</v>
      </c>
      <c r="E29" s="12"/>
    </row>
    <row r="30" customFormat="false" ht="12.8" hidden="false" customHeight="false" outlineLevel="0" collapsed="false">
      <c r="C30" s="10"/>
    </row>
    <row r="32" customFormat="false" ht="12.8" hidden="false" customHeight="true" outlineLevel="0" collapsed="false">
      <c r="A32" s="11" t="s">
        <v>16</v>
      </c>
      <c r="B32" s="11"/>
      <c r="C32" s="11"/>
      <c r="D32" s="11"/>
      <c r="E32" s="11"/>
    </row>
    <row r="33" customFormat="false" ht="7.1" hidden="false" customHeight="true" outlineLevel="0" collapsed="false"/>
    <row r="34" customFormat="false" ht="12.8" hidden="false" customHeight="false" outlineLevel="0" collapsed="false">
      <c r="B34" s="1" t="s">
        <v>13</v>
      </c>
      <c r="C34" s="10" t="n">
        <f aca="false">(C13*C19)+(C35*(C15))</f>
        <v>40073.5823421704</v>
      </c>
      <c r="E34" s="10" t="n">
        <f aca="false">C34-$C$22</f>
        <v>937.220811412844</v>
      </c>
    </row>
    <row r="35" customFormat="false" ht="12.8" hidden="false" customHeight="false" outlineLevel="0" collapsed="false">
      <c r="B35" s="1" t="s">
        <v>17</v>
      </c>
      <c r="C35" s="10" t="n">
        <f aca="false">C19+(C28/C15*6)</f>
        <v>683.513385893054</v>
      </c>
      <c r="E35" s="12"/>
    </row>
    <row r="36" customFormat="false" ht="12.8" hidden="false" customHeight="false" outlineLevel="0" collapsed="false">
      <c r="C36" s="12"/>
      <c r="E36" s="12"/>
    </row>
    <row r="38" customFormat="false" ht="21.75" hidden="false" customHeight="true" outlineLevel="0" collapsed="false">
      <c r="A38" s="13" t="s">
        <v>18</v>
      </c>
      <c r="B38" s="13"/>
      <c r="C38" s="13"/>
      <c r="D38" s="13"/>
      <c r="E38" s="13"/>
    </row>
    <row r="40" customFormat="false" ht="12.8" hidden="false" customHeight="false" outlineLevel="0" collapsed="false">
      <c r="B40" s="14" t="s">
        <v>19</v>
      </c>
      <c r="C40" s="14" t="n">
        <f aca="false">C17/12</f>
        <v>0.00916666666666667</v>
      </c>
    </row>
    <row r="41" customFormat="false" ht="12.8" hidden="false" customHeight="false" outlineLevel="0" collapsed="false">
      <c r="B41" s="14" t="s">
        <v>20</v>
      </c>
      <c r="C41" s="14" t="n">
        <f aca="false">1+C40</f>
        <v>1.00916666666667</v>
      </c>
    </row>
    <row r="42" customFormat="false" ht="12.8" hidden="false" customHeight="false" outlineLevel="0" collapsed="false">
      <c r="B42" s="14" t="s">
        <v>21</v>
      </c>
      <c r="C42" s="15" t="n">
        <f aca="false">C9*C40</f>
        <v>275</v>
      </c>
    </row>
    <row r="43" customFormat="false" ht="12.8" hidden="false" customHeight="false" outlineLevel="0" collapsed="false">
      <c r="B43" s="14"/>
      <c r="C43" s="14"/>
    </row>
    <row r="44" customFormat="false" ht="12.8" hidden="false" customHeight="false" outlineLevel="0" collapsed="false">
      <c r="B44" s="14" t="s">
        <v>22</v>
      </c>
      <c r="C44" s="15" t="n">
        <f aca="false">C9-((C19-C42)*((C41^C13)-1)/C40)</f>
        <v>17040.3783893237</v>
      </c>
    </row>
    <row r="45" customFormat="false" ht="12.8" hidden="false" customHeight="false" outlineLevel="0" collapsed="false">
      <c r="B45" s="14"/>
      <c r="C45" s="14"/>
    </row>
    <row r="46" customFormat="false" ht="12.8" hidden="false" customHeight="false" outlineLevel="0" collapsed="false">
      <c r="B46" s="15" t="s">
        <v>23</v>
      </c>
      <c r="C46" s="15" t="n">
        <f aca="false">C44*C40</f>
        <v>156.2034685688</v>
      </c>
    </row>
  </sheetData>
  <mergeCells count="5">
    <mergeCell ref="A3:E3"/>
    <mergeCell ref="A5:E5"/>
    <mergeCell ref="A25:D25"/>
    <mergeCell ref="A32:E32"/>
    <mergeCell ref="A38:E38"/>
  </mergeCells>
  <printOptions headings="false" gridLines="true" gridLinesSet="true" horizontalCentered="false" verticalCentered="false"/>
  <pageMargins left="0.7875" right="0.78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2020-04-01T08:11:18Z</dcterms:created>
  <dc:creator/>
  <dc:description/>
  <dc:language>de-DE</dc:language>
  <cp:lastModifiedBy/>
  <cp:lastPrinted>2020-04-01T15:18:39Z</cp:lastPrinted>
  <dcterms:modified xsi:type="dcterms:W3CDTF">2020-04-24T09:51:50Z</dcterms:modified>
  <cp:revision>36</cp:revision>
  <dc:subject/>
  <dc:title/>
</cp:coreProperties>
</file>