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2"/>
  </sheets>
  <definedNames>
    <definedName function="false" hidden="false" localSheetId="0" name="_xlnm.Print_Area" vbProcedure="false">Tabelle1!$A$1:$E$62</definedName>
    <definedName function="false" hidden="false" name="Rate" vbProcedure="false">Tabelle1!$C$19</definedName>
    <definedName function="false" hidden="false" localSheetId="0" name="_xlnm.Print_Area" vbProcedure="false">Tabelle1!$A$1:$E$62</definedName>
    <definedName function="false" hidden="false" localSheetId="0" name="_xlnm.Print_Area_0" vbProcedure="false">Tabelle1!$A$1:$E$62</definedName>
    <definedName function="false" hidden="false" localSheetId="0" name="_xlnm.Print_Area_0_0" vbProcedure="false">Tabelle1!$A$1:$E$62</definedName>
    <definedName function="false" hidden="false" localSheetId="0" name="_xlnm.Print_Area_0_0_0" vbProcedure="false">Tabelle1!$A$1:$E$62</definedName>
    <definedName function="false" hidden="false" localSheetId="0" name="_xlnm.Print_Area_0_0_0_0" vbProcedure="false">Tabelle1!$A$1:$E$62</definedName>
    <definedName function="false" hidden="false" localSheetId="0" name="_xlnm.Print_Area_0_0_0_0_0" vbProcedure="false">Tabelle1!$A$1:$E$62</definedName>
  </definedNames>
  <calcPr iterateCount="100" refMode="A1" iterate="false" iterateDelta="0.001"/>
</workbook>
</file>

<file path=xl/sharedStrings.xml><?xml version="1.0" encoding="utf-8"?>
<sst xmlns="http://schemas.openxmlformats.org/spreadsheetml/2006/main" count="25" uniqueCount="24">
  <si>
    <t>www.verbraucherzentrale.it</t>
  </si>
  <si>
    <t>Stundung Konsumkredit: Übersicht der Optionen</t>
  </si>
  <si>
    <r>
      <t xml:space="preserve">Wichtig: die Berechnungen erfolgen anhand entsprechender Formeln, die tatsächlichen Bedingungen werden aller Wahrscheinlichkeit nach von den Ergebnissen abweichen, da z.B. Kosten pro Rate oder Zinssatzänderungen bei variablen Darlehen nicht berücksichtigt werden können. </t>
    </r>
    <r>
      <rPr>
        <b val="true"/>
        <sz val="10"/>
        <rFont val="Calibri"/>
        <family val="2"/>
        <charset val="1"/>
      </rPr>
      <t xml:space="preserve">Die Ergebnisse sind daher nur indikativ!</t>
    </r>
  </si>
  <si>
    <t>Nur gelb hinterlegte Zellen sind auszufüllen.</t>
  </si>
  <si>
    <t>Darlehensbetrag</t>
  </si>
  <si>
    <t>Gesamtlaufzeit (Monate)</t>
  </si>
  <si>
    <t>schon bezahlte Monate</t>
  </si>
  <si>
    <t>noch zu bezahlende Monate</t>
  </si>
  <si>
    <t>Zinssatz</t>
  </si>
  <si>
    <t>Rate</t>
  </si>
  <si>
    <t>Gesamtkosten Normalfall</t>
  </si>
  <si>
    <t>Option: Stundung um 6 Monate, Zinsen werden bezahlt, Laufzeit wird um 6 Monate verlängert</t>
  </si>
  <si>
    <t>Differenz*</t>
  </si>
  <si>
    <t>Gesamtkosten</t>
  </si>
  <si>
    <t>Rate bleibt gleich</t>
  </si>
  <si>
    <t> Zinszahlung pro Monat Stundung</t>
  </si>
  <si>
    <t>Option: Stundung um 6 Monate, keine Zinsen werden bezahlt, Laufzeit wird um 6 Monate verlängert</t>
  </si>
  <si>
    <t>Neue Rate</t>
  </si>
  <si>
    <t>*Differenz zu Kosten im Normalfall, ergibt sich, da im Stundungszeitraum kein Kapital zurückgezahlt wird, oder weil sich die Laufzeit ändert</t>
  </si>
  <si>
    <t>i</t>
  </si>
  <si>
    <t>q</t>
  </si>
  <si>
    <t>Zinsen 1. Rate</t>
  </si>
  <si>
    <t>Restkapital</t>
  </si>
  <si>
    <t>Zinsen</t>
  </si>
</sst>
</file>

<file path=xl/styles.xml><?xml version="1.0" encoding="utf-8"?>
<styleSheet xmlns="http://schemas.openxmlformats.org/spreadsheetml/2006/main">
  <numFmts count="5">
    <numFmt numFmtId="164" formatCode="GENERAL"/>
    <numFmt numFmtId="165" formatCode="DD/MM/YYYY"/>
    <numFmt numFmtId="166" formatCode="DD/MM/YY"/>
    <numFmt numFmtId="167" formatCode="#,##0.00\ [$€-407];[RED]\-#,##0.00\ [$€-407]"/>
    <numFmt numFmtId="168" formatCode="0.00%"/>
  </numFmts>
  <fonts count="9">
    <font>
      <sz val="10"/>
      <name val="Arial"/>
      <family val="2"/>
      <charset val="1"/>
    </font>
    <font>
      <sz val="10"/>
      <name val="Arial"/>
      <family val="0"/>
    </font>
    <font>
      <sz val="10"/>
      <name val="Arial"/>
      <family val="0"/>
    </font>
    <font>
      <sz val="10"/>
      <name val="Arial"/>
      <family val="0"/>
    </font>
    <font>
      <sz val="10"/>
      <name val="Calibri"/>
      <family val="2"/>
      <charset val="1"/>
    </font>
    <font>
      <b val="true"/>
      <sz val="14"/>
      <name val="Calibri"/>
      <family val="2"/>
      <charset val="1"/>
    </font>
    <font>
      <b val="true"/>
      <sz val="10"/>
      <name val="Calibri"/>
      <family val="2"/>
      <charset val="1"/>
    </font>
    <font>
      <i val="true"/>
      <sz val="10"/>
      <name val="Calibri"/>
      <family val="2"/>
      <charset val="1"/>
    </font>
    <font>
      <sz val="10"/>
      <color rgb="FFCCCCCC"/>
      <name val="Calibri"/>
      <family val="2"/>
      <charset val="1"/>
    </font>
  </fonts>
  <fills count="3">
    <fill>
      <patternFill patternType="none"/>
    </fill>
    <fill>
      <patternFill patternType="gray125"/>
    </fill>
    <fill>
      <patternFill patternType="solid">
        <fgColor rgb="FFFFFBCC"/>
        <bgColor rgb="FFFFFFFF"/>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6"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7" fontId="6"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8" fontId="4" fillId="2" borderId="0" xfId="0" applyFont="true" applyBorder="false" applyAlignment="false" applyProtection="false">
      <alignment horizontal="general" vertical="bottom" textRotation="0" wrapText="false" indent="0" shrinkToFit="false"/>
      <protection locked="true" hidden="false"/>
    </xf>
    <xf numFmtId="167"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7"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7" fontId="8"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B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70"/>
  <sheetViews>
    <sheetView windowProtection="false" showFormulas="false" showGridLines="true" showRowColHeaders="true" showZeros="true" rightToLeft="false" tabSelected="true" showOutlineSymbols="true" defaultGridColor="true" view="normal" topLeftCell="A10" colorId="64" zoomScale="110" zoomScaleNormal="110" zoomScalePageLayoutView="100" workbookViewId="0">
      <selection pane="topLeft" activeCell="B30" activeCellId="0" sqref="B30"/>
    </sheetView>
  </sheetViews>
  <sheetFormatPr defaultRowHeight="12.8"/>
  <cols>
    <col collapsed="false" hidden="false" max="1" min="1" style="1" width="11.5204081632653"/>
    <col collapsed="false" hidden="false" max="2" min="2" style="1" width="27.780612244898"/>
    <col collapsed="false" hidden="false" max="3" min="3" style="1" width="24.4897959183673"/>
    <col collapsed="false" hidden="false" max="4" min="4" style="1" width="7.63265306122449"/>
    <col collapsed="false" hidden="false" max="5" min="5" style="1" width="10.9183673469388"/>
    <col collapsed="false" hidden="false" max="1025" min="6" style="1" width="11.5204081632653"/>
  </cols>
  <sheetData>
    <row r="1" customFormat="false" ht="12.8" hidden="false" customHeight="false" outlineLevel="0" collapsed="false">
      <c r="A1" s="1" t="s">
        <v>0</v>
      </c>
      <c r="B1" s="0"/>
      <c r="C1" s="0"/>
      <c r="D1" s="0"/>
      <c r="E1" s="2" t="n">
        <v>43943</v>
      </c>
    </row>
    <row r="2" customFormat="false" ht="7.1" hidden="false" customHeight="true" outlineLevel="0" collapsed="false">
      <c r="A2" s="0"/>
      <c r="B2" s="0"/>
      <c r="C2" s="0"/>
      <c r="D2" s="0"/>
      <c r="E2" s="3"/>
    </row>
    <row r="3" customFormat="false" ht="17.35" hidden="false" customHeight="false" outlineLevel="0" collapsed="false">
      <c r="A3" s="4" t="s">
        <v>1</v>
      </c>
      <c r="B3" s="4"/>
      <c r="C3" s="4"/>
      <c r="D3" s="4"/>
      <c r="E3" s="4"/>
    </row>
    <row r="4" customFormat="false" ht="7.1" hidden="false" customHeight="true" outlineLevel="0" collapsed="false">
      <c r="A4" s="0"/>
      <c r="B4" s="0"/>
      <c r="C4" s="0"/>
      <c r="D4" s="0"/>
      <c r="E4" s="0"/>
    </row>
    <row r="5" customFormat="false" ht="40.05" hidden="false" customHeight="true" outlineLevel="0" collapsed="false">
      <c r="A5" s="5" t="s">
        <v>2</v>
      </c>
      <c r="B5" s="5"/>
      <c r="C5" s="5"/>
      <c r="D5" s="5"/>
      <c r="E5" s="5"/>
    </row>
    <row r="6" customFormat="false" ht="7.1" hidden="false" customHeight="true" outlineLevel="0" collapsed="false">
      <c r="A6" s="0"/>
      <c r="B6" s="0"/>
      <c r="C6" s="0"/>
      <c r="D6" s="0"/>
      <c r="E6" s="0"/>
    </row>
    <row r="7" customFormat="false" ht="12.8" hidden="false" customHeight="false" outlineLevel="0" collapsed="false">
      <c r="A7" s="1" t="s">
        <v>3</v>
      </c>
      <c r="B7" s="0"/>
      <c r="C7" s="0"/>
      <c r="D7" s="0"/>
      <c r="E7" s="0"/>
    </row>
    <row r="8" customFormat="false" ht="12.8" hidden="false" customHeight="false" outlineLevel="0" collapsed="false">
      <c r="A8" s="0"/>
      <c r="B8" s="0"/>
      <c r="C8" s="0"/>
      <c r="D8" s="0"/>
      <c r="E8" s="0"/>
    </row>
    <row r="9" customFormat="false" ht="12.8" hidden="false" customHeight="false" outlineLevel="0" collapsed="false">
      <c r="A9" s="0"/>
      <c r="B9" s="6" t="s">
        <v>4</v>
      </c>
      <c r="C9" s="7" t="n">
        <v>30000</v>
      </c>
      <c r="D9" s="0"/>
      <c r="E9" s="0"/>
    </row>
    <row r="10" customFormat="false" ht="7.1" hidden="false" customHeight="true" outlineLevel="0" collapsed="false">
      <c r="A10" s="0"/>
      <c r="B10" s="0"/>
      <c r="C10" s="0"/>
      <c r="D10" s="0"/>
      <c r="E10" s="0"/>
    </row>
    <row r="11" customFormat="false" ht="12.8" hidden="false" customHeight="false" outlineLevel="0" collapsed="false">
      <c r="A11" s="0"/>
      <c r="B11" s="1" t="s">
        <v>5</v>
      </c>
      <c r="C11" s="8" t="n">
        <v>60</v>
      </c>
      <c r="D11" s="0"/>
      <c r="E11" s="0"/>
    </row>
    <row r="12" customFormat="false" ht="7.1" hidden="false" customHeight="true" outlineLevel="0" collapsed="false">
      <c r="A12" s="0"/>
      <c r="B12" s="0"/>
      <c r="C12" s="0"/>
      <c r="D12" s="0"/>
      <c r="E12" s="0"/>
    </row>
    <row r="13" customFormat="false" ht="12.8" hidden="false" customHeight="false" outlineLevel="0" collapsed="false">
      <c r="A13" s="0"/>
      <c r="B13" s="1" t="s">
        <v>6</v>
      </c>
      <c r="C13" s="8" t="n">
        <v>30</v>
      </c>
      <c r="D13" s="0"/>
      <c r="E13" s="0"/>
    </row>
    <row r="14" customFormat="false" ht="7.1" hidden="false" customHeight="true" outlineLevel="0" collapsed="false">
      <c r="A14" s="0"/>
      <c r="B14" s="0"/>
      <c r="C14" s="0"/>
      <c r="D14" s="0"/>
      <c r="E14" s="0"/>
    </row>
    <row r="15" customFormat="false" ht="12.8" hidden="false" customHeight="false" outlineLevel="0" collapsed="false">
      <c r="A15" s="0"/>
      <c r="B15" s="1" t="s">
        <v>7</v>
      </c>
      <c r="C15" s="1" t="n">
        <f aca="false">C11-C13</f>
        <v>30</v>
      </c>
      <c r="D15" s="0"/>
      <c r="E15" s="0"/>
    </row>
    <row r="16" customFormat="false" ht="7.1" hidden="false" customHeight="true" outlineLevel="0" collapsed="false">
      <c r="A16" s="0"/>
      <c r="B16" s="0"/>
      <c r="C16" s="0"/>
      <c r="D16" s="0"/>
      <c r="E16" s="0"/>
    </row>
    <row r="17" customFormat="false" ht="12.8" hidden="false" customHeight="false" outlineLevel="0" collapsed="false">
      <c r="A17" s="0"/>
      <c r="B17" s="1" t="s">
        <v>8</v>
      </c>
      <c r="C17" s="9" t="n">
        <v>0.11</v>
      </c>
      <c r="D17" s="0"/>
      <c r="E17" s="0"/>
    </row>
    <row r="18" customFormat="false" ht="7.1" hidden="false" customHeight="true" outlineLevel="0" collapsed="false">
      <c r="A18" s="0"/>
      <c r="B18" s="0"/>
      <c r="C18" s="0"/>
      <c r="D18" s="0"/>
      <c r="E18" s="0"/>
    </row>
    <row r="19" customFormat="false" ht="12.8" hidden="false" customHeight="false" outlineLevel="0" collapsed="false">
      <c r="A19" s="0"/>
      <c r="B19" s="1" t="s">
        <v>9</v>
      </c>
      <c r="C19" s="10" t="n">
        <f aca="false">C9*(((C65^C11)*C64/((C65^C11)-1)))</f>
        <v>652.272692179294</v>
      </c>
      <c r="D19" s="0"/>
      <c r="E19" s="0"/>
    </row>
    <row r="20" customFormat="false" ht="7.1" hidden="false" customHeight="true" outlineLevel="0" collapsed="false">
      <c r="A20" s="0"/>
      <c r="B20" s="0"/>
      <c r="C20" s="0"/>
      <c r="D20" s="0"/>
      <c r="E20" s="0"/>
    </row>
    <row r="21" customFormat="false" ht="7.1" hidden="false" customHeight="true" outlineLevel="0" collapsed="false">
      <c r="A21" s="0"/>
      <c r="B21" s="0"/>
      <c r="C21" s="0"/>
      <c r="D21" s="0"/>
      <c r="E21" s="0"/>
    </row>
    <row r="22" customFormat="false" ht="12.8" hidden="false" customHeight="false" outlineLevel="0" collapsed="false">
      <c r="A22" s="0"/>
      <c r="B22" s="6" t="s">
        <v>10</v>
      </c>
      <c r="C22" s="10" t="n">
        <f aca="false">C19*C11</f>
        <v>39136.3615307576</v>
      </c>
      <c r="D22" s="0"/>
      <c r="E22" s="0"/>
    </row>
    <row r="23" customFormat="false" ht="12.8" hidden="false" customHeight="false" outlineLevel="0" collapsed="false">
      <c r="A23" s="0"/>
      <c r="B23" s="0"/>
      <c r="C23" s="0"/>
      <c r="D23" s="0"/>
      <c r="E23" s="0"/>
    </row>
    <row r="24" customFormat="false" ht="12.8" hidden="false" customHeight="false" outlineLevel="0" collapsed="false">
      <c r="A24" s="0"/>
      <c r="B24" s="0"/>
      <c r="C24" s="0"/>
      <c r="D24" s="0"/>
      <c r="E24" s="0"/>
    </row>
    <row r="25" customFormat="false" ht="12.8" hidden="false" customHeight="true" outlineLevel="0" collapsed="false">
      <c r="A25" s="11" t="s">
        <v>11</v>
      </c>
      <c r="B25" s="11"/>
      <c r="C25" s="11"/>
      <c r="D25" s="11"/>
      <c r="E25" s="11" t="s">
        <v>12</v>
      </c>
    </row>
    <row r="26" customFormat="false" ht="7.1" hidden="false" customHeight="true" outlineLevel="0" collapsed="false">
      <c r="A26" s="0"/>
      <c r="B26" s="0"/>
      <c r="C26" s="0"/>
      <c r="D26" s="0"/>
      <c r="E26" s="6"/>
    </row>
    <row r="27" customFormat="false" ht="12.8" hidden="false" customHeight="false" outlineLevel="0" collapsed="false">
      <c r="A27" s="0"/>
      <c r="B27" s="1" t="s">
        <v>13</v>
      </c>
      <c r="C27" s="10" t="n">
        <f aca="false">C28*C11+C29*12</f>
        <v>41010.8031535832</v>
      </c>
      <c r="D27" s="0"/>
      <c r="E27" s="10" t="n">
        <f aca="false">C27-$C$22</f>
        <v>1874.4416228256</v>
      </c>
    </row>
    <row r="28" customFormat="false" ht="12.8" hidden="false" customHeight="false" outlineLevel="0" collapsed="false">
      <c r="A28" s="0"/>
      <c r="B28" s="1" t="s">
        <v>14</v>
      </c>
      <c r="C28" s="10" t="n">
        <f aca="false">C9*(((C65^C11)*C64/((C65^C11)-1)))</f>
        <v>652.272692179294</v>
      </c>
      <c r="D28" s="0"/>
      <c r="E28" s="12"/>
    </row>
    <row r="29" customFormat="false" ht="12.8" hidden="false" customHeight="false" outlineLevel="0" collapsed="false">
      <c r="A29" s="0"/>
      <c r="B29" s="1" t="s">
        <v>15</v>
      </c>
      <c r="C29" s="10" t="n">
        <f aca="false">C70</f>
        <v>156.2034685688</v>
      </c>
      <c r="D29" s="0"/>
      <c r="E29" s="0"/>
    </row>
    <row r="30" customFormat="false" ht="12.8" hidden="false" customHeight="false" outlineLevel="0" collapsed="false">
      <c r="A30" s="0"/>
      <c r="B30" s="0"/>
      <c r="C30" s="0"/>
      <c r="D30" s="0"/>
      <c r="E30" s="0"/>
    </row>
    <row r="31" customFormat="false" ht="12.8" hidden="false" customHeight="true" outlineLevel="0" collapsed="false">
      <c r="A31" s="11" t="s">
        <v>16</v>
      </c>
      <c r="B31" s="11"/>
      <c r="C31" s="11"/>
      <c r="D31" s="11"/>
      <c r="E31" s="11"/>
    </row>
    <row r="32" customFormat="false" ht="7.1" hidden="false" customHeight="true" outlineLevel="0" collapsed="false">
      <c r="A32" s="0"/>
      <c r="B32" s="0"/>
      <c r="C32" s="0"/>
      <c r="D32" s="0"/>
      <c r="E32" s="0"/>
    </row>
    <row r="33" customFormat="false" ht="12.8" hidden="false" customHeight="false" outlineLevel="0" collapsed="false">
      <c r="A33" s="0"/>
      <c r="B33" s="1" t="s">
        <v>13</v>
      </c>
      <c r="C33" s="10" t="n">
        <f aca="false">(C13*C19)+(C34*(C15))</f>
        <v>41010.8031535832</v>
      </c>
      <c r="D33" s="0"/>
      <c r="E33" s="10" t="n">
        <f aca="false">C33-$C$22</f>
        <v>1874.4416228256</v>
      </c>
    </row>
    <row r="34" customFormat="false" ht="12.8" hidden="false" customHeight="false" outlineLevel="0" collapsed="false">
      <c r="A34" s="0"/>
      <c r="B34" s="1" t="s">
        <v>17</v>
      </c>
      <c r="C34" s="10" t="n">
        <f aca="false">C19+(C29/C15*12)</f>
        <v>714.754079606814</v>
      </c>
      <c r="D34" s="0"/>
      <c r="E34" s="12"/>
    </row>
    <row r="35" customFormat="false" ht="12.8" hidden="false" customHeight="false" outlineLevel="0" collapsed="false">
      <c r="A35" s="0"/>
      <c r="B35" s="0"/>
      <c r="C35" s="0"/>
      <c r="D35" s="0"/>
      <c r="E35" s="0"/>
    </row>
    <row r="36" customFormat="false" ht="12.8" hidden="false" customHeight="false" outlineLevel="0" collapsed="false">
      <c r="A36" s="0"/>
      <c r="B36" s="0"/>
      <c r="C36" s="0"/>
      <c r="D36" s="0"/>
      <c r="E36" s="0"/>
    </row>
    <row r="37" customFormat="false" ht="12.8" hidden="false" customHeight="true" outlineLevel="0" collapsed="false">
      <c r="A37" s="11"/>
      <c r="B37" s="11"/>
      <c r="C37" s="11"/>
      <c r="D37" s="11"/>
      <c r="E37" s="11"/>
    </row>
    <row r="38" customFormat="false" ht="7.1" hidden="false" customHeight="true" outlineLevel="0" collapsed="false">
      <c r="A38" s="0"/>
      <c r="B38" s="0"/>
      <c r="C38" s="0"/>
      <c r="D38" s="0"/>
      <c r="E38" s="0"/>
    </row>
    <row r="39" customFormat="false" ht="12.8" hidden="false" customHeight="false" outlineLevel="0" collapsed="false">
      <c r="A39" s="0"/>
      <c r="B39" s="0"/>
      <c r="C39" s="10"/>
      <c r="D39" s="0"/>
      <c r="E39" s="10"/>
    </row>
    <row r="40" customFormat="false" ht="12.8" hidden="false" customHeight="false" outlineLevel="0" collapsed="false">
      <c r="A40" s="0"/>
      <c r="B40" s="0"/>
      <c r="C40" s="12"/>
      <c r="D40" s="0"/>
      <c r="E40" s="12"/>
    </row>
    <row r="41" customFormat="false" ht="12.8" hidden="false" customHeight="false" outlineLevel="0" collapsed="false">
      <c r="A41" s="0"/>
      <c r="B41" s="0"/>
      <c r="C41" s="0"/>
      <c r="D41" s="0"/>
      <c r="E41" s="0"/>
    </row>
    <row r="42" customFormat="false" ht="12.8" hidden="false" customHeight="false" outlineLevel="0" collapsed="false">
      <c r="A42" s="0"/>
      <c r="B42" s="0"/>
      <c r="C42" s="0"/>
      <c r="D42" s="0"/>
      <c r="E42" s="0"/>
    </row>
    <row r="43" customFormat="false" ht="12.8" hidden="false" customHeight="false" outlineLevel="0" collapsed="false">
      <c r="A43" s="13"/>
      <c r="B43" s="13"/>
      <c r="C43" s="13"/>
      <c r="D43" s="13"/>
      <c r="E43" s="13"/>
    </row>
    <row r="44" customFormat="false" ht="7.1" hidden="false" customHeight="true" outlineLevel="0" collapsed="false">
      <c r="A44" s="0"/>
      <c r="B44" s="0"/>
      <c r="C44" s="0"/>
      <c r="D44" s="0"/>
      <c r="E44" s="0"/>
    </row>
    <row r="45" customFormat="false" ht="12.8" hidden="false" customHeight="false" outlineLevel="0" collapsed="false">
      <c r="A45" s="0"/>
      <c r="B45" s="0"/>
      <c r="C45" s="10"/>
      <c r="D45" s="0"/>
      <c r="E45" s="10"/>
    </row>
    <row r="46" customFormat="false" ht="12.8" hidden="false" customHeight="false" outlineLevel="0" collapsed="false">
      <c r="A46" s="0"/>
      <c r="B46" s="0"/>
      <c r="C46" s="12"/>
      <c r="D46" s="0"/>
      <c r="E46" s="12"/>
    </row>
    <row r="47" customFormat="false" ht="12.8" hidden="false" customHeight="false" outlineLevel="0" collapsed="false">
      <c r="A47" s="0"/>
      <c r="B47" s="0"/>
      <c r="C47" s="0"/>
      <c r="D47" s="0"/>
      <c r="E47" s="0"/>
    </row>
    <row r="48" customFormat="false" ht="12.8" hidden="false" customHeight="false" outlineLevel="0" collapsed="false">
      <c r="A48" s="0"/>
      <c r="B48" s="0"/>
      <c r="C48" s="0"/>
      <c r="D48" s="0"/>
      <c r="E48" s="0"/>
    </row>
    <row r="49" customFormat="false" ht="20.85" hidden="false" customHeight="true" outlineLevel="0" collapsed="false">
      <c r="A49" s="11"/>
      <c r="B49" s="11"/>
      <c r="C49" s="11"/>
      <c r="D49" s="11"/>
      <c r="E49" s="11"/>
    </row>
    <row r="50" customFormat="false" ht="7.1" hidden="false" customHeight="true" outlineLevel="0" collapsed="false">
      <c r="A50" s="0"/>
      <c r="B50" s="0"/>
      <c r="C50" s="0"/>
      <c r="D50" s="0"/>
      <c r="E50" s="0"/>
    </row>
    <row r="51" customFormat="false" ht="12.8" hidden="false" customHeight="false" outlineLevel="0" collapsed="false">
      <c r="A51" s="0"/>
      <c r="B51" s="0"/>
      <c r="C51" s="12"/>
      <c r="D51" s="0"/>
      <c r="E51" s="10"/>
    </row>
    <row r="52" customFormat="false" ht="12.8" hidden="false" customHeight="false" outlineLevel="0" collapsed="false">
      <c r="A52" s="0"/>
      <c r="B52" s="0"/>
      <c r="C52" s="12"/>
      <c r="D52" s="0"/>
      <c r="E52" s="12"/>
    </row>
    <row r="53" customFormat="false" ht="12.8" hidden="false" customHeight="false" outlineLevel="0" collapsed="false">
      <c r="A53" s="0"/>
      <c r="B53" s="0"/>
      <c r="C53" s="12"/>
      <c r="D53" s="0"/>
      <c r="E53" s="0"/>
    </row>
    <row r="54" customFormat="false" ht="12.8" hidden="false" customHeight="false" outlineLevel="0" collapsed="false">
      <c r="A54" s="0"/>
      <c r="B54" s="0"/>
      <c r="C54" s="0"/>
      <c r="D54" s="0"/>
      <c r="E54" s="0"/>
    </row>
    <row r="55" customFormat="false" ht="12.8" hidden="false" customHeight="false" outlineLevel="0" collapsed="false">
      <c r="A55" s="0"/>
      <c r="B55" s="0"/>
      <c r="C55" s="0"/>
      <c r="D55" s="0"/>
      <c r="E55" s="0"/>
    </row>
    <row r="56" customFormat="false" ht="12.8" hidden="false" customHeight="true" outlineLevel="0" collapsed="false">
      <c r="A56" s="11"/>
      <c r="B56" s="11"/>
      <c r="C56" s="11"/>
      <c r="D56" s="11"/>
      <c r="E56" s="11"/>
    </row>
    <row r="57" customFormat="false" ht="7.1" hidden="false" customHeight="true" outlineLevel="0" collapsed="false">
      <c r="A57" s="0"/>
      <c r="B57" s="0"/>
      <c r="C57" s="0"/>
      <c r="D57" s="0"/>
      <c r="E57" s="0"/>
    </row>
    <row r="58" customFormat="false" ht="12.8" hidden="false" customHeight="false" outlineLevel="0" collapsed="false">
      <c r="A58" s="0"/>
      <c r="B58" s="0"/>
      <c r="C58" s="12"/>
      <c r="D58" s="0"/>
      <c r="E58" s="10"/>
    </row>
    <row r="59" customFormat="false" ht="12.8" hidden="false" customHeight="false" outlineLevel="0" collapsed="false">
      <c r="A59" s="0"/>
      <c r="B59" s="0"/>
      <c r="C59" s="12"/>
      <c r="D59" s="0"/>
      <c r="E59" s="12"/>
    </row>
    <row r="60" customFormat="false" ht="12.8" hidden="false" customHeight="false" outlineLevel="0" collapsed="false">
      <c r="A60" s="0"/>
      <c r="B60" s="0"/>
      <c r="C60" s="12"/>
      <c r="D60" s="0"/>
      <c r="E60" s="12"/>
    </row>
    <row r="61" customFormat="false" ht="12.8" hidden="false" customHeight="false" outlineLevel="0" collapsed="false">
      <c r="A61" s="0"/>
      <c r="B61" s="0"/>
      <c r="C61" s="0"/>
      <c r="D61" s="0"/>
      <c r="E61" s="0"/>
    </row>
    <row r="62" customFormat="false" ht="21.75" hidden="false" customHeight="true" outlineLevel="0" collapsed="false">
      <c r="A62" s="14" t="s">
        <v>18</v>
      </c>
      <c r="B62" s="14"/>
      <c r="C62" s="14"/>
      <c r="D62" s="14"/>
      <c r="E62" s="14"/>
    </row>
    <row r="63" customFormat="false" ht="12.8" hidden="false" customHeight="false" outlineLevel="0" collapsed="false">
      <c r="B63" s="0"/>
      <c r="C63" s="0"/>
    </row>
    <row r="64" customFormat="false" ht="12.8" hidden="false" customHeight="false" outlineLevel="0" collapsed="false">
      <c r="B64" s="15" t="s">
        <v>19</v>
      </c>
      <c r="C64" s="15" t="n">
        <f aca="false">C17/12</f>
        <v>0.00916666666666667</v>
      </c>
    </row>
    <row r="65" customFormat="false" ht="12.8" hidden="false" customHeight="false" outlineLevel="0" collapsed="false">
      <c r="B65" s="15" t="s">
        <v>20</v>
      </c>
      <c r="C65" s="15" t="n">
        <f aca="false">1+C64</f>
        <v>1.00916666666667</v>
      </c>
    </row>
    <row r="66" customFormat="false" ht="12.8" hidden="false" customHeight="false" outlineLevel="0" collapsed="false">
      <c r="B66" s="15" t="s">
        <v>21</v>
      </c>
      <c r="C66" s="16" t="n">
        <f aca="false">C9*C64</f>
        <v>275</v>
      </c>
    </row>
    <row r="67" customFormat="false" ht="12.8" hidden="false" customHeight="false" outlineLevel="0" collapsed="false">
      <c r="B67" s="15"/>
      <c r="C67" s="15"/>
    </row>
    <row r="68" customFormat="false" ht="12.8" hidden="false" customHeight="false" outlineLevel="0" collapsed="false">
      <c r="B68" s="15" t="s">
        <v>22</v>
      </c>
      <c r="C68" s="16" t="n">
        <f aca="false">C9-((C19-C66)*((C65^C13)-1)/C64)</f>
        <v>17040.3783893237</v>
      </c>
    </row>
    <row r="69" customFormat="false" ht="12.8" hidden="false" customHeight="false" outlineLevel="0" collapsed="false">
      <c r="B69" s="15"/>
      <c r="C69" s="15"/>
    </row>
    <row r="70" customFormat="false" ht="12.8" hidden="false" customHeight="false" outlineLevel="0" collapsed="false">
      <c r="B70" s="16" t="s">
        <v>23</v>
      </c>
      <c r="C70" s="16" t="n">
        <f aca="false">C68*C64</f>
        <v>156.2034685688</v>
      </c>
    </row>
  </sheetData>
  <mergeCells count="9">
    <mergeCell ref="A3:E3"/>
    <mergeCell ref="A5:E5"/>
    <mergeCell ref="A25:E25"/>
    <mergeCell ref="A31:E31"/>
    <mergeCell ref="A37:E37"/>
    <mergeCell ref="A43:E43"/>
    <mergeCell ref="A49:E49"/>
    <mergeCell ref="A56:E56"/>
    <mergeCell ref="A62:E62"/>
  </mergeCells>
  <printOptions headings="false" gridLines="true" gridLinesSet="true" horizontalCentered="false" verticalCentered="false"/>
  <pageMargins left="0.7875" right="0.7875" top="0.39375" bottom="0.39375" header="0.511805555555555" footer="0.511805555555555"/>
  <pageSetup paperSize="9" scale="100" firstPageNumber="1" fitToWidth="1" fitToHeight="1" pageOrder="downThenOver" orientation="portrait" usePrinterDefaults="false"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131</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2020-04-01T08:11:18Z</dcterms:created>
  <dc:language>de-DE</dc:language>
  <cp:lastPrinted>2020-04-01T15:18:39Z</cp:lastPrinted>
  <dcterms:modified xsi:type="dcterms:W3CDTF">2020-04-01T16:41:40Z</dcterms:modified>
  <cp:revision>26</cp:revision>
</cp:coreProperties>
</file>